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CARMEN\"/>
    </mc:Choice>
  </mc:AlternateContent>
  <xr:revisionPtr revIDLastSave="0" documentId="8_{2E91FB98-EDB3-4BAE-8B0B-13DF82B22A11}" xr6:coauthVersionLast="46" xr6:coauthVersionMax="46" xr10:uidLastSave="{00000000-0000-0000-0000-000000000000}"/>
  <bookViews>
    <workbookView xWindow="-120" yWindow="-120" windowWidth="24240" windowHeight="13140" xr2:uid="{72042F59-672B-4A3F-9AC7-1B8CC2771527}"/>
  </bookViews>
  <sheets>
    <sheet name="Hoja1" sheetId="1" r:id="rId1"/>
  </sheets>
  <definedNames>
    <definedName name="_xlnm.Print_Area" localSheetId="0">Hoja1!$A$1:$W$76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O47" i="1"/>
  <c r="O46" i="1"/>
  <c r="A45" i="1"/>
  <c r="A46" i="1" s="1"/>
  <c r="A47" i="1" s="1"/>
  <c r="O45" i="1"/>
  <c r="O39" i="1"/>
  <c r="O49" i="1" l="1"/>
  <c r="O50" i="1" s="1"/>
  <c r="O51" i="1" l="1"/>
  <c r="O56" i="1" s="1"/>
</calcChain>
</file>

<file path=xl/sharedStrings.xml><?xml version="1.0" encoding="utf-8"?>
<sst xmlns="http://schemas.openxmlformats.org/spreadsheetml/2006/main" count="51" uniqueCount="45">
  <si>
    <t>C O T I Z A C I O N</t>
  </si>
  <si>
    <t>FECHA</t>
  </si>
  <si>
    <t>NO. COTIZACION</t>
  </si>
  <si>
    <t>2021-0010</t>
  </si>
  <si>
    <t>D A T O S    D E L    C L I E N T E</t>
  </si>
  <si>
    <t>RAZON SOCIAL</t>
  </si>
  <si>
    <t>RFC</t>
  </si>
  <si>
    <t>ATENCION</t>
  </si>
  <si>
    <t>DOMICILIO</t>
  </si>
  <si>
    <t>TELEFONO</t>
  </si>
  <si>
    <t>CORREO ELECTRONICO</t>
  </si>
  <si>
    <t>Distinguido Cliente, tenemos el agrado de cotizarle los insumos solicitados, que acontinuacion encontrara con los datos tecnicos, y las especificaciones de cada uno de ellos.</t>
  </si>
  <si>
    <t xml:space="preserve">C O N D I C I O N E S      D E      V E N T A </t>
  </si>
  <si>
    <t>TIEMPO DE ENTREGA</t>
  </si>
  <si>
    <t>30 DIAS NATURALES</t>
  </si>
  <si>
    <t>MONEDA</t>
  </si>
  <si>
    <t>NACIONAL</t>
  </si>
  <si>
    <t>FORMA DE PAGO</t>
  </si>
  <si>
    <t>VIGENCIA</t>
  </si>
  <si>
    <t>PAGO 48 HORAS ANTES DE ENTREGA</t>
  </si>
  <si>
    <t>CEC160511ME0</t>
  </si>
  <si>
    <t>MA. DEL CARMEN GARCIA MARTINEZ</t>
  </si>
  <si>
    <t>55 8446 1425</t>
  </si>
  <si>
    <t xml:space="preserve">NO. </t>
  </si>
  <si>
    <t xml:space="preserve">IMAGEN </t>
  </si>
  <si>
    <t>DESCRIPCION</t>
  </si>
  <si>
    <t>P.UNITARIO</t>
  </si>
  <si>
    <t xml:space="preserve">PRECIO </t>
  </si>
  <si>
    <t>CANTIDAD</t>
  </si>
  <si>
    <t xml:space="preserve">IMPORTE </t>
  </si>
  <si>
    <t xml:space="preserve">IVA </t>
  </si>
  <si>
    <t xml:space="preserve">TOTAL </t>
  </si>
  <si>
    <t>SI USTED SE ENCUENTRA DE ACUERDO CON LA PRESENTE, FAVOR DE ENVIAR LA PRESENTE FIRMADA PARA RECIBIR NUESTROS DATOS BANCARIOS A LA BREVEDAD</t>
  </si>
  <si>
    <t>OBSERVACIONES:</t>
  </si>
  <si>
    <t xml:space="preserve">NOMBRE Y FIRMA </t>
  </si>
  <si>
    <t xml:space="preserve">LA PRESENTE COTIZACION AMPARA UN PRECIO DE VENTA TOTAL POR LA CANTIDAD DE </t>
  </si>
  <si>
    <r>
      <t xml:space="preserve">( CUARENTA Y SEIS MIL CUATROCIENTOS PESOS 00/100 M.N )      </t>
    </r>
    <r>
      <rPr>
        <sz val="10"/>
        <color theme="1"/>
        <rFont val="Tahoma"/>
        <family val="2"/>
      </rPr>
      <t xml:space="preserve">VALIDO AL </t>
    </r>
  </si>
  <si>
    <t xml:space="preserve">PRODUCTO </t>
  </si>
  <si>
    <t>Avenida Patriotismo 8, Escandón I Secc, Miguel Hidalgo, 11800 Ciudad de México, CDMX</t>
  </si>
  <si>
    <t xml:space="preserve">Sujeto a disponibilidad </t>
  </si>
  <si>
    <t xml:space="preserve"> TRAPO TIPO BLANCO 
</t>
  </si>
  <si>
    <t>TRAPO TIPO COLOR NUEVO (KG)</t>
  </si>
  <si>
    <t>CAMISETA BLANCA EN ROLLO CRUDO (KG)</t>
  </si>
  <si>
    <t>TOALLA TIPO BLANCA (KG)</t>
  </si>
  <si>
    <t>Administradora KANE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</si>
</sst>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i/>
      <sz val="16"/>
      <color theme="1"/>
      <name val="Tahoma"/>
      <family val="2"/>
    </font>
    <font>
      <i/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75DB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medium">
        <color theme="1"/>
      </left>
      <right style="double">
        <color theme="6"/>
      </right>
      <top style="double">
        <color theme="6"/>
      </top>
      <bottom style="double">
        <color theme="6"/>
      </bottom>
      <diagonal/>
    </border>
    <border>
      <left style="double">
        <color theme="6"/>
      </left>
      <right/>
      <top style="double">
        <color theme="6"/>
      </top>
      <bottom style="double">
        <color theme="6"/>
      </bottom>
      <diagonal/>
    </border>
    <border>
      <left/>
      <right/>
      <top style="double">
        <color theme="6"/>
      </top>
      <bottom style="double">
        <color theme="6"/>
      </bottom>
      <diagonal/>
    </border>
    <border>
      <left/>
      <right style="double">
        <color theme="6"/>
      </right>
      <top style="double">
        <color theme="6"/>
      </top>
      <bottom style="double">
        <color theme="6"/>
      </bottom>
      <diagonal/>
    </border>
    <border>
      <left style="medium">
        <color theme="1"/>
      </left>
      <right style="double">
        <color theme="6"/>
      </right>
      <top/>
      <bottom style="double">
        <color theme="6"/>
      </bottom>
      <diagonal/>
    </border>
    <border>
      <left style="double">
        <color theme="6"/>
      </left>
      <right/>
      <top/>
      <bottom style="double">
        <color theme="6"/>
      </bottom>
      <diagonal/>
    </border>
    <border>
      <left/>
      <right/>
      <top/>
      <bottom style="double">
        <color theme="6"/>
      </bottom>
      <diagonal/>
    </border>
    <border>
      <left/>
      <right style="double">
        <color theme="6"/>
      </right>
      <top/>
      <bottom style="double">
        <color theme="6"/>
      </bottom>
      <diagonal/>
    </border>
    <border>
      <left style="thin">
        <color rgb="FF660066"/>
      </left>
      <right style="double">
        <color theme="6"/>
      </right>
      <top/>
      <bottom style="double">
        <color theme="6"/>
      </bottom>
      <diagonal/>
    </border>
    <border>
      <left style="thin">
        <color rgb="FF660066"/>
      </left>
      <right/>
      <top/>
      <bottom/>
      <diagonal/>
    </border>
    <border>
      <left style="double">
        <color theme="6"/>
      </left>
      <right style="thin">
        <color rgb="FF660066"/>
      </right>
      <top/>
      <bottom style="double">
        <color theme="6"/>
      </bottom>
      <diagonal/>
    </border>
    <border>
      <left style="thin">
        <color theme="0"/>
      </left>
      <right/>
      <top style="thin">
        <color theme="0"/>
      </top>
      <bottom style="double">
        <color theme="6"/>
      </bottom>
      <diagonal/>
    </border>
    <border>
      <left/>
      <right/>
      <top style="thin">
        <color theme="0"/>
      </top>
      <bottom style="double">
        <color theme="6"/>
      </bottom>
      <diagonal/>
    </border>
    <border>
      <left/>
      <right style="thin">
        <color theme="0"/>
      </right>
      <top style="thin">
        <color theme="0"/>
      </top>
      <bottom style="double">
        <color theme="6"/>
      </bottom>
      <diagonal/>
    </border>
    <border>
      <left style="double">
        <color theme="6"/>
      </left>
      <right style="thin">
        <color rgb="FF660066"/>
      </right>
      <top style="double">
        <color theme="6"/>
      </top>
      <bottom style="double">
        <color theme="6"/>
      </bottom>
      <diagonal/>
    </border>
    <border>
      <left style="thin">
        <color rgb="FF660066"/>
      </left>
      <right style="thin">
        <color rgb="FF660066"/>
      </right>
      <top style="double">
        <color theme="6"/>
      </top>
      <bottom style="double">
        <color theme="6"/>
      </bottom>
      <diagonal/>
    </border>
    <border>
      <left style="thin">
        <color rgb="FF660066"/>
      </left>
      <right style="double">
        <color theme="6"/>
      </right>
      <top style="double">
        <color theme="6"/>
      </top>
      <bottom style="double">
        <color theme="6"/>
      </bottom>
      <diagonal/>
    </border>
    <border>
      <left style="double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double">
        <color theme="6"/>
      </top>
      <bottom style="thin">
        <color theme="0"/>
      </bottom>
      <diagonal/>
    </border>
    <border>
      <left style="medium">
        <color theme="1"/>
      </left>
      <right/>
      <top style="double">
        <color theme="6"/>
      </top>
      <bottom/>
      <diagonal/>
    </border>
    <border>
      <left style="double">
        <color theme="6"/>
      </left>
      <right/>
      <top style="double">
        <color theme="6"/>
      </top>
      <bottom/>
      <diagonal/>
    </border>
    <border>
      <left/>
      <right style="double">
        <color theme="6"/>
      </right>
      <top style="double">
        <color theme="6"/>
      </top>
      <bottom/>
      <diagonal/>
    </border>
    <border>
      <left style="medium">
        <color theme="1"/>
      </left>
      <right/>
      <top/>
      <bottom style="double">
        <color theme="6"/>
      </bottom>
      <diagonal/>
    </border>
    <border>
      <left style="double">
        <color theme="6"/>
      </left>
      <right style="thin">
        <color rgb="FF660066"/>
      </right>
      <top/>
      <bottom/>
      <diagonal/>
    </border>
    <border>
      <left style="thin">
        <color rgb="FF660066"/>
      </left>
      <right style="thin">
        <color rgb="FF660066"/>
      </right>
      <top/>
      <bottom style="double">
        <color theme="6"/>
      </bottom>
      <diagonal/>
    </border>
    <border>
      <left/>
      <right/>
      <top style="double">
        <color theme="6"/>
      </top>
      <bottom/>
      <diagonal/>
    </border>
    <border>
      <left style="medium">
        <color theme="1"/>
      </left>
      <right style="double">
        <color theme="6"/>
      </right>
      <top style="double">
        <color theme="6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/>
    <xf numFmtId="0" fontId="3" fillId="0" borderId="1" xfId="0" applyFont="1" applyBorder="1"/>
    <xf numFmtId="0" fontId="2" fillId="0" borderId="4" xfId="0" applyFont="1" applyBorder="1"/>
    <xf numFmtId="0" fontId="2" fillId="0" borderId="13" xfId="0" applyFont="1" applyBorder="1"/>
    <xf numFmtId="0" fontId="8" fillId="0" borderId="1" xfId="0" applyFont="1" applyBorder="1" applyAlignment="1">
      <alignment horizontal="center" vertical="center"/>
    </xf>
    <xf numFmtId="9" fontId="2" fillId="0" borderId="1" xfId="0" applyNumberFormat="1" applyFont="1" applyBorder="1"/>
    <xf numFmtId="0" fontId="2" fillId="0" borderId="2" xfId="0" applyFont="1" applyBorder="1"/>
    <xf numFmtId="0" fontId="2" fillId="0" borderId="14" xfId="0" applyFont="1" applyBorder="1"/>
    <xf numFmtId="0" fontId="2" fillId="0" borderId="1" xfId="0" applyFont="1" applyBorder="1" applyAlignment="1">
      <alignment wrapText="1"/>
    </xf>
    <xf numFmtId="164" fontId="3" fillId="0" borderId="4" xfId="0" applyNumberFormat="1" applyFont="1" applyBorder="1" applyAlignment="1">
      <alignment horizontal="center" wrapText="1"/>
    </xf>
    <xf numFmtId="0" fontId="2" fillId="0" borderId="16" xfId="0" applyFont="1" applyBorder="1"/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2" fillId="0" borderId="34" xfId="0" applyFont="1" applyBorder="1"/>
    <xf numFmtId="0" fontId="2" fillId="0" borderId="17" xfId="0" applyFont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164" fontId="3" fillId="0" borderId="19" xfId="1" applyFont="1" applyBorder="1" applyAlignment="1">
      <alignment horizontal="center"/>
    </xf>
    <xf numFmtId="164" fontId="3" fillId="0" borderId="20" xfId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/>
    </xf>
    <xf numFmtId="164" fontId="2" fillId="0" borderId="20" xfId="1" applyFont="1" applyBorder="1" applyAlignment="1">
      <alignment horizontal="center" vertical="center"/>
    </xf>
    <xf numFmtId="164" fontId="2" fillId="0" borderId="19" xfId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2" fillId="0" borderId="38" xfId="1" applyFont="1" applyBorder="1" applyAlignment="1">
      <alignment horizontal="center" vertical="center"/>
    </xf>
    <xf numFmtId="164" fontId="2" fillId="0" borderId="43" xfId="1" applyFont="1" applyBorder="1" applyAlignment="1">
      <alignment horizontal="center" vertical="center"/>
    </xf>
    <xf numFmtId="164" fontId="2" fillId="0" borderId="39" xfId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8" fillId="0" borderId="31" xfId="1" applyFont="1" applyBorder="1" applyAlignment="1">
      <alignment horizontal="center" vertical="center"/>
    </xf>
    <xf numFmtId="164" fontId="8" fillId="0" borderId="33" xfId="1" applyFont="1" applyBorder="1" applyAlignment="1">
      <alignment horizontal="center" vertical="center"/>
    </xf>
    <xf numFmtId="164" fontId="8" fillId="0" borderId="18" xfId="1" applyFont="1" applyBorder="1" applyAlignment="1">
      <alignment horizontal="center" vertical="center"/>
    </xf>
    <xf numFmtId="164" fontId="8" fillId="0" borderId="19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3" borderId="28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0066"/>
      <color rgb="FFFFCCFF"/>
      <color rgb="FFFFD5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47625</xdr:rowOff>
    </xdr:from>
    <xdr:to>
      <xdr:col>4</xdr:col>
      <xdr:colOff>9525</xdr:colOff>
      <xdr:row>10</xdr:row>
      <xdr:rowOff>57150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50E4B8A5-55F8-43D1-B5EF-C0168C5C3DAC}"/>
            </a:ext>
          </a:extLst>
        </xdr:cNvPr>
        <xdr:cNvSpPr/>
      </xdr:nvSpPr>
      <xdr:spPr>
        <a:xfrm>
          <a:off x="381000" y="1724025"/>
          <a:ext cx="11525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0</xdr:colOff>
      <xdr:row>9</xdr:row>
      <xdr:rowOff>38100</xdr:rowOff>
    </xdr:from>
    <xdr:to>
      <xdr:col>15</xdr:col>
      <xdr:colOff>9525</xdr:colOff>
      <xdr:row>10</xdr:row>
      <xdr:rowOff>47625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AFA8B76C-BBDD-40F3-814C-89170344131C}"/>
            </a:ext>
          </a:extLst>
        </xdr:cNvPr>
        <xdr:cNvSpPr/>
      </xdr:nvSpPr>
      <xdr:spPr>
        <a:xfrm>
          <a:off x="381000" y="1714500"/>
          <a:ext cx="11525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16</xdr:col>
      <xdr:colOff>295275</xdr:colOff>
      <xdr:row>14</xdr:row>
      <xdr:rowOff>9525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37CB5452-AE2A-4A83-9911-7731FFCBD515}"/>
            </a:ext>
          </a:extLst>
        </xdr:cNvPr>
        <xdr:cNvSpPr/>
      </xdr:nvSpPr>
      <xdr:spPr>
        <a:xfrm>
          <a:off x="1143000" y="2495550"/>
          <a:ext cx="524827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15</xdr:row>
      <xdr:rowOff>28575</xdr:rowOff>
    </xdr:from>
    <xdr:to>
      <xdr:col>6</xdr:col>
      <xdr:colOff>9525</xdr:colOff>
      <xdr:row>16</xdr:row>
      <xdr:rowOff>38100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72E38763-34CB-4EC5-8192-92B6C5E2C4FF}"/>
            </a:ext>
          </a:extLst>
        </xdr:cNvPr>
        <xdr:cNvSpPr/>
      </xdr:nvSpPr>
      <xdr:spPr>
        <a:xfrm>
          <a:off x="1143000" y="2657475"/>
          <a:ext cx="11525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276225</xdr:colOff>
      <xdr:row>16</xdr:row>
      <xdr:rowOff>9525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D119D1CA-C448-4D9C-B850-1149B00FF7D4}"/>
            </a:ext>
          </a:extLst>
        </xdr:cNvPr>
        <xdr:cNvSpPr/>
      </xdr:nvSpPr>
      <xdr:spPr>
        <a:xfrm>
          <a:off x="3429000" y="2876550"/>
          <a:ext cx="2943225" cy="2571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17</xdr:row>
      <xdr:rowOff>9525</xdr:rowOff>
    </xdr:from>
    <xdr:to>
      <xdr:col>16</xdr:col>
      <xdr:colOff>295275</xdr:colOff>
      <xdr:row>19</xdr:row>
      <xdr:rowOff>219075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9076F9F1-FD0A-4EF4-A2E6-4A36E3DC7319}"/>
            </a:ext>
          </a:extLst>
        </xdr:cNvPr>
        <xdr:cNvSpPr/>
      </xdr:nvSpPr>
      <xdr:spPr>
        <a:xfrm>
          <a:off x="1143000" y="3295650"/>
          <a:ext cx="5248275" cy="6191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20</xdr:row>
      <xdr:rowOff>114300</xdr:rowOff>
    </xdr:from>
    <xdr:to>
      <xdr:col>6</xdr:col>
      <xdr:colOff>9525</xdr:colOff>
      <xdr:row>22</xdr:row>
      <xdr:rowOff>9525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A00AC294-70E8-4374-BD3D-4010E70C12BC}"/>
            </a:ext>
          </a:extLst>
        </xdr:cNvPr>
        <xdr:cNvSpPr/>
      </xdr:nvSpPr>
      <xdr:spPr>
        <a:xfrm>
          <a:off x="1143000" y="4057650"/>
          <a:ext cx="1152525" cy="2762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257175</xdr:colOff>
      <xdr:row>20</xdr:row>
      <xdr:rowOff>123825</xdr:rowOff>
    </xdr:from>
    <xdr:to>
      <xdr:col>16</xdr:col>
      <xdr:colOff>285750</xdr:colOff>
      <xdr:row>22</xdr:row>
      <xdr:rowOff>19050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FB31637E-1DDE-402A-9D51-3B53656CEF0E}"/>
            </a:ext>
          </a:extLst>
        </xdr:cNvPr>
        <xdr:cNvSpPr/>
      </xdr:nvSpPr>
      <xdr:spPr>
        <a:xfrm>
          <a:off x="4067175" y="4067175"/>
          <a:ext cx="2314575" cy="2762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27</xdr:row>
      <xdr:rowOff>123824</xdr:rowOff>
    </xdr:from>
    <xdr:to>
      <xdr:col>16</xdr:col>
      <xdr:colOff>238125</xdr:colOff>
      <xdr:row>31</xdr:row>
      <xdr:rowOff>19049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727ABAEE-ABE5-47D9-8947-48459A4DD240}"/>
            </a:ext>
          </a:extLst>
        </xdr:cNvPr>
        <xdr:cNvSpPr/>
      </xdr:nvSpPr>
      <xdr:spPr>
        <a:xfrm>
          <a:off x="1524000" y="5010149"/>
          <a:ext cx="4810125" cy="67627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9525</xdr:colOff>
      <xdr:row>32</xdr:row>
      <xdr:rowOff>9525</xdr:rowOff>
    </xdr:from>
    <xdr:to>
      <xdr:col>7</xdr:col>
      <xdr:colOff>361950</xdr:colOff>
      <xdr:row>33</xdr:row>
      <xdr:rowOff>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EABA60A1-A51C-465C-AA2C-5079B5A99065}"/>
            </a:ext>
          </a:extLst>
        </xdr:cNvPr>
        <xdr:cNvSpPr/>
      </xdr:nvSpPr>
      <xdr:spPr>
        <a:xfrm>
          <a:off x="1533525" y="5838825"/>
          <a:ext cx="1495425" cy="2381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9525</xdr:colOff>
      <xdr:row>32</xdr:row>
      <xdr:rowOff>9525</xdr:rowOff>
    </xdr:from>
    <xdr:to>
      <xdr:col>14</xdr:col>
      <xdr:colOff>361950</xdr:colOff>
      <xdr:row>33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76E217F1-4021-4CC6-9596-B0C7DD8DC47B}"/>
            </a:ext>
          </a:extLst>
        </xdr:cNvPr>
        <xdr:cNvSpPr/>
      </xdr:nvSpPr>
      <xdr:spPr>
        <a:xfrm>
          <a:off x="1533525" y="5838825"/>
          <a:ext cx="1495425" cy="238125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16</xdr:col>
      <xdr:colOff>186572</xdr:colOff>
      <xdr:row>35</xdr:row>
      <xdr:rowOff>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898A7F7F-2F57-434A-9A8C-FD16F2AD6EBB}"/>
            </a:ext>
          </a:extLst>
        </xdr:cNvPr>
        <xdr:cNvSpPr/>
      </xdr:nvSpPr>
      <xdr:spPr>
        <a:xfrm>
          <a:off x="1541381" y="6186046"/>
          <a:ext cx="4772614" cy="235964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52335</xdr:colOff>
      <xdr:row>47</xdr:row>
      <xdr:rowOff>125605</xdr:rowOff>
    </xdr:from>
    <xdr:to>
      <xdr:col>11</xdr:col>
      <xdr:colOff>52334</xdr:colOff>
      <xdr:row>53</xdr:row>
      <xdr:rowOff>115137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19077791-7B54-4916-A50F-5E943E59EE4E}"/>
            </a:ext>
          </a:extLst>
        </xdr:cNvPr>
        <xdr:cNvSpPr/>
      </xdr:nvSpPr>
      <xdr:spPr>
        <a:xfrm>
          <a:off x="52335" y="13240797"/>
          <a:ext cx="4144944" cy="1036236"/>
        </a:xfrm>
        <a:prstGeom prst="roundRect">
          <a:avLst/>
        </a:prstGeom>
        <a:noFill/>
        <a:ln w="19050">
          <a:solidFill>
            <a:schemeClr val="accent3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293077</xdr:colOff>
      <xdr:row>1</xdr:row>
      <xdr:rowOff>20934</xdr:rowOff>
    </xdr:from>
    <xdr:to>
      <xdr:col>3</xdr:col>
      <xdr:colOff>94807</xdr:colOff>
      <xdr:row>4</xdr:row>
      <xdr:rowOff>125604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BA741-417C-4A1E-A114-34C44F7E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77939"/>
          <a:ext cx="932170" cy="575687"/>
        </a:xfrm>
        <a:prstGeom prst="rect">
          <a:avLst/>
        </a:prstGeom>
      </xdr:spPr>
    </xdr:pic>
    <xdr:clientData/>
  </xdr:twoCellAnchor>
  <xdr:twoCellAnchor editAs="oneCell">
    <xdr:from>
      <xdr:col>1</xdr:col>
      <xdr:colOff>334944</xdr:colOff>
      <xdr:row>38</xdr:row>
      <xdr:rowOff>188407</xdr:rowOff>
    </xdr:from>
    <xdr:to>
      <xdr:col>4</xdr:col>
      <xdr:colOff>45007</xdr:colOff>
      <xdr:row>38</xdr:row>
      <xdr:rowOff>1028910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8415180-8821-4C73-A35B-32EBD09F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757" y="7305989"/>
          <a:ext cx="840503" cy="840503"/>
        </a:xfrm>
        <a:prstGeom prst="rect">
          <a:avLst/>
        </a:prstGeom>
      </xdr:spPr>
    </xdr:pic>
    <xdr:clientData/>
  </xdr:twoCellAnchor>
  <xdr:twoCellAnchor editAs="oneCell">
    <xdr:from>
      <xdr:col>1</xdr:col>
      <xdr:colOff>198874</xdr:colOff>
      <xdr:row>44</xdr:row>
      <xdr:rowOff>136072</xdr:rowOff>
    </xdr:from>
    <xdr:to>
      <xdr:col>4</xdr:col>
      <xdr:colOff>102053</xdr:colOff>
      <xdr:row>44</xdr:row>
      <xdr:rowOff>1169691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C46AD5E-9ECC-47D8-84F4-634C02AA4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687" y="9451731"/>
          <a:ext cx="1033619" cy="1033619"/>
        </a:xfrm>
        <a:prstGeom prst="rect">
          <a:avLst/>
        </a:prstGeom>
      </xdr:spPr>
    </xdr:pic>
    <xdr:clientData/>
  </xdr:twoCellAnchor>
  <xdr:twoCellAnchor editAs="oneCell">
    <xdr:from>
      <xdr:col>1</xdr:col>
      <xdr:colOff>303543</xdr:colOff>
      <xdr:row>45</xdr:row>
      <xdr:rowOff>167473</xdr:rowOff>
    </xdr:from>
    <xdr:to>
      <xdr:col>4</xdr:col>
      <xdr:colOff>23135</xdr:colOff>
      <xdr:row>45</xdr:row>
      <xdr:rowOff>1088572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4623EF2-B97D-47A4-A071-A8669C8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6" y="10749643"/>
          <a:ext cx="850032" cy="921099"/>
        </a:xfrm>
        <a:prstGeom prst="rect">
          <a:avLst/>
        </a:prstGeom>
      </xdr:spPr>
    </xdr:pic>
    <xdr:clientData/>
  </xdr:twoCellAnchor>
  <xdr:twoCellAnchor editAs="oneCell">
    <xdr:from>
      <xdr:col>1</xdr:col>
      <xdr:colOff>293077</xdr:colOff>
      <xdr:row>46</xdr:row>
      <xdr:rowOff>272143</xdr:rowOff>
    </xdr:from>
    <xdr:to>
      <xdr:col>3</xdr:col>
      <xdr:colOff>293077</xdr:colOff>
      <xdr:row>46</xdr:row>
      <xdr:rowOff>919889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C7601EFD-E6B6-4620-894B-433C5F252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90" y="12120824"/>
          <a:ext cx="753627" cy="647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97B3-4011-421C-A136-AEC0ACA4093B}">
  <dimension ref="A1:X68"/>
  <sheetViews>
    <sheetView tabSelected="1" zoomScale="91" zoomScaleNormal="91" workbookViewId="0">
      <selection activeCell="W12" sqref="W12"/>
    </sheetView>
  </sheetViews>
  <sheetFormatPr baseColWidth="10" defaultColWidth="5.7109375" defaultRowHeight="12.75" x14ac:dyDescent="0.2"/>
  <cols>
    <col min="1" max="16384" width="5.7109375" style="1"/>
  </cols>
  <sheetData>
    <row r="1" spans="1:17" x14ac:dyDescent="0.2">
      <c r="G1" s="84" t="s">
        <v>38</v>
      </c>
      <c r="H1" s="157"/>
      <c r="I1" s="157"/>
      <c r="J1" s="157"/>
      <c r="K1" s="158"/>
      <c r="M1" s="154"/>
      <c r="N1" s="155"/>
      <c r="O1" s="155"/>
      <c r="P1" s="155"/>
      <c r="Q1" s="156"/>
    </row>
    <row r="2" spans="1:17" x14ac:dyDescent="0.2">
      <c r="G2" s="159"/>
      <c r="H2" s="160"/>
      <c r="I2" s="160"/>
      <c r="J2" s="160"/>
      <c r="K2" s="161"/>
    </row>
    <row r="3" spans="1:17" x14ac:dyDescent="0.2">
      <c r="G3" s="159"/>
      <c r="H3" s="160"/>
      <c r="I3" s="160"/>
      <c r="J3" s="160"/>
      <c r="K3" s="161"/>
      <c r="M3" s="154"/>
      <c r="N3" s="155"/>
      <c r="O3" s="155"/>
      <c r="P3" s="155"/>
      <c r="Q3" s="156"/>
    </row>
    <row r="4" spans="1:17" x14ac:dyDescent="0.2">
      <c r="G4" s="162"/>
      <c r="H4" s="163"/>
      <c r="I4" s="163"/>
      <c r="J4" s="163"/>
      <c r="K4" s="164"/>
    </row>
    <row r="7" spans="1:17" ht="19.5" x14ac:dyDescent="0.25">
      <c r="A7" s="112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1:17" ht="9.9499999999999993" customHeight="1" x14ac:dyDescent="0.2"/>
    <row r="9" spans="1:17" ht="14.1" customHeight="1" x14ac:dyDescent="0.2">
      <c r="A9" s="2"/>
      <c r="B9" s="138" t="s">
        <v>1</v>
      </c>
      <c r="C9" s="139"/>
      <c r="D9" s="140"/>
      <c r="M9" s="138" t="s">
        <v>2</v>
      </c>
      <c r="N9" s="139"/>
      <c r="O9" s="140"/>
    </row>
    <row r="10" spans="1:17" ht="20.100000000000001" customHeight="1" x14ac:dyDescent="0.2">
      <c r="B10" s="135">
        <v>44221</v>
      </c>
      <c r="C10" s="136"/>
      <c r="D10" s="137"/>
      <c r="M10" s="135" t="s">
        <v>3</v>
      </c>
      <c r="N10" s="136"/>
      <c r="O10" s="137"/>
    </row>
    <row r="11" spans="1:17" ht="9.9499999999999993" customHeight="1" x14ac:dyDescent="0.2"/>
    <row r="12" spans="1:17" ht="19.5" x14ac:dyDescent="0.25">
      <c r="A12" s="112" t="s">
        <v>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</row>
    <row r="13" spans="1:17" ht="9.9499999999999993" customHeight="1" x14ac:dyDescent="0.2"/>
    <row r="14" spans="1:17" ht="20.100000000000001" customHeight="1" x14ac:dyDescent="0.2">
      <c r="A14" s="141" t="s">
        <v>5</v>
      </c>
      <c r="B14" s="142"/>
      <c r="C14" s="143"/>
      <c r="D14" s="144" t="s">
        <v>44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</row>
    <row r="15" spans="1:17" ht="9.9499999999999993" customHeight="1" x14ac:dyDescent="0.2"/>
    <row r="16" spans="1:17" ht="20.100000000000001" customHeight="1" x14ac:dyDescent="0.2">
      <c r="A16" s="141" t="s">
        <v>6</v>
      </c>
      <c r="B16" s="142"/>
      <c r="C16" s="143"/>
      <c r="D16" s="144" t="s">
        <v>20</v>
      </c>
      <c r="E16" s="136"/>
      <c r="F16" s="137"/>
      <c r="H16" s="3" t="s">
        <v>7</v>
      </c>
      <c r="J16" s="144" t="s">
        <v>21</v>
      </c>
      <c r="K16" s="136"/>
      <c r="L16" s="136"/>
      <c r="M16" s="136"/>
      <c r="N16" s="136"/>
      <c r="O16" s="136"/>
      <c r="P16" s="137"/>
    </row>
    <row r="17" spans="1:18" ht="9.9499999999999993" customHeight="1" x14ac:dyDescent="0.2"/>
    <row r="18" spans="1:18" ht="20.100000000000001" customHeight="1" x14ac:dyDescent="0.2">
      <c r="A18" s="3" t="s">
        <v>8</v>
      </c>
      <c r="D18" s="145" t="s">
        <v>38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7"/>
    </row>
    <row r="19" spans="1:18" x14ac:dyDescent="0.2"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0"/>
      <c r="R19" s="12"/>
    </row>
    <row r="20" spans="1:18" ht="20.100000000000001" customHeight="1" x14ac:dyDescent="0.2"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3"/>
      <c r="R20" s="5"/>
    </row>
    <row r="21" spans="1:18" ht="9.9499999999999993" customHeight="1" x14ac:dyDescent="0.2"/>
    <row r="22" spans="1:18" ht="20.100000000000001" customHeight="1" x14ac:dyDescent="0.2">
      <c r="A22" s="3" t="s">
        <v>9</v>
      </c>
      <c r="D22" s="1" t="s">
        <v>22</v>
      </c>
      <c r="G22" s="41" t="s">
        <v>10</v>
      </c>
      <c r="H22" s="42"/>
      <c r="I22" s="42"/>
      <c r="J22" s="42"/>
      <c r="K22" s="43"/>
      <c r="L22" s="154"/>
      <c r="M22" s="155"/>
      <c r="N22" s="155"/>
      <c r="O22" s="155"/>
      <c r="P22" s="156"/>
    </row>
    <row r="23" spans="1:18" ht="9.9499999999999993" customHeight="1" x14ac:dyDescent="0.2"/>
    <row r="24" spans="1:18" x14ac:dyDescent="0.2">
      <c r="A24" s="129" t="s">
        <v>11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1"/>
    </row>
    <row r="25" spans="1:18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4"/>
    </row>
    <row r="27" spans="1:18" ht="19.5" x14ac:dyDescent="0.25">
      <c r="A27" s="112" t="s">
        <v>12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</row>
    <row r="28" spans="1:18" ht="9.9499999999999993" customHeight="1" x14ac:dyDescent="0.2"/>
    <row r="29" spans="1:18" ht="20.100000000000001" customHeight="1" x14ac:dyDescent="0.2">
      <c r="A29" s="3" t="s">
        <v>13</v>
      </c>
      <c r="E29" s="115" t="s">
        <v>39</v>
      </c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7"/>
    </row>
    <row r="30" spans="1:18" x14ac:dyDescent="0.2">
      <c r="E30" s="118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0"/>
    </row>
    <row r="31" spans="1:18" ht="20.100000000000001" customHeight="1" x14ac:dyDescent="0.2">
      <c r="E31" s="121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</row>
    <row r="33" spans="1:24" ht="20.100000000000001" customHeight="1" x14ac:dyDescent="0.2">
      <c r="A33" s="3" t="s">
        <v>18</v>
      </c>
      <c r="E33" s="124" t="s">
        <v>14</v>
      </c>
      <c r="F33" s="125"/>
      <c r="G33" s="125"/>
      <c r="H33" s="126"/>
      <c r="J33" s="127" t="s">
        <v>15</v>
      </c>
      <c r="K33" s="128"/>
      <c r="L33" s="124" t="s">
        <v>16</v>
      </c>
      <c r="M33" s="125"/>
      <c r="N33" s="125"/>
      <c r="O33" s="126"/>
    </row>
    <row r="35" spans="1:24" ht="20.100000000000001" customHeight="1" x14ac:dyDescent="0.2">
      <c r="A35" s="3" t="s">
        <v>17</v>
      </c>
      <c r="E35" s="104" t="s">
        <v>19</v>
      </c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</row>
    <row r="37" spans="1:24" ht="18" customHeight="1" thickBot="1" x14ac:dyDescent="0.3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24" s="6" customFormat="1" ht="20.100000000000001" customHeight="1" thickTop="1" thickBot="1" x14ac:dyDescent="0.3">
      <c r="A38" s="13" t="s">
        <v>23</v>
      </c>
      <c r="B38" s="93" t="s">
        <v>37</v>
      </c>
      <c r="C38" s="94"/>
      <c r="D38" s="94"/>
      <c r="E38" s="103"/>
      <c r="F38" s="16" t="s">
        <v>28</v>
      </c>
      <c r="G38" s="14"/>
      <c r="H38" s="107" t="s">
        <v>25</v>
      </c>
      <c r="I38" s="108"/>
      <c r="J38" s="108"/>
      <c r="K38" s="108"/>
      <c r="L38" s="109"/>
      <c r="M38" s="95" t="s">
        <v>26</v>
      </c>
      <c r="N38" s="97"/>
      <c r="O38" s="110" t="s">
        <v>27</v>
      </c>
      <c r="P38" s="111"/>
      <c r="Q38" s="111"/>
      <c r="R38" s="15"/>
    </row>
    <row r="39" spans="1:24" ht="99.95" customHeight="1" thickTop="1" thickBot="1" x14ac:dyDescent="0.3">
      <c r="A39" s="17">
        <v>1</v>
      </c>
      <c r="B39" s="58"/>
      <c r="C39" s="59"/>
      <c r="D39" s="59"/>
      <c r="E39" s="60"/>
      <c r="F39" s="67">
        <v>1400</v>
      </c>
      <c r="G39" s="62"/>
      <c r="H39" s="63" t="s">
        <v>40</v>
      </c>
      <c r="I39" s="59"/>
      <c r="J39" s="59"/>
      <c r="K39" s="59"/>
      <c r="L39" s="60"/>
      <c r="M39" s="64">
        <v>18</v>
      </c>
      <c r="N39" s="65"/>
      <c r="O39" s="64">
        <f>+F39*M39</f>
        <v>25200</v>
      </c>
      <c r="P39" s="66"/>
      <c r="Q39" s="65"/>
      <c r="R39" s="4"/>
      <c r="U39"/>
    </row>
    <row r="40" spans="1:24" ht="15.75" thickTop="1" x14ac:dyDescent="0.25">
      <c r="A40" s="18"/>
      <c r="B40" s="5"/>
      <c r="C40" s="5"/>
      <c r="D40" s="5"/>
      <c r="E40" s="5"/>
      <c r="F40" s="18"/>
      <c r="G40" s="18"/>
      <c r="H40" s="5"/>
      <c r="I40" s="5"/>
      <c r="J40" s="5"/>
      <c r="K40" s="5"/>
      <c r="L40" s="5"/>
      <c r="M40" s="5"/>
      <c r="N40" s="5"/>
      <c r="O40" s="5"/>
      <c r="P40" s="5"/>
      <c r="Q40" s="5"/>
      <c r="X40"/>
    </row>
    <row r="41" spans="1:24" x14ac:dyDescent="0.2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</row>
    <row r="42" spans="1:24" x14ac:dyDescent="0.2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9"/>
    </row>
    <row r="43" spans="1:24" ht="20.25" thickBot="1" x14ac:dyDescent="0.3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</row>
    <row r="44" spans="1:24" ht="14.25" thickTop="1" thickBot="1" x14ac:dyDescent="0.25">
      <c r="A44" s="19" t="s">
        <v>23</v>
      </c>
      <c r="B44" s="93" t="s">
        <v>24</v>
      </c>
      <c r="C44" s="94"/>
      <c r="D44" s="94"/>
      <c r="E44" s="94"/>
      <c r="F44" s="20" t="s">
        <v>28</v>
      </c>
      <c r="G44" s="21"/>
      <c r="H44" s="95" t="s">
        <v>25</v>
      </c>
      <c r="I44" s="96"/>
      <c r="J44" s="96"/>
      <c r="K44" s="96"/>
      <c r="L44" s="97"/>
      <c r="M44" s="98" t="s">
        <v>26</v>
      </c>
      <c r="N44" s="99"/>
      <c r="O44" s="100" t="s">
        <v>27</v>
      </c>
      <c r="P44" s="101"/>
      <c r="Q44" s="102"/>
      <c r="R44" s="4"/>
    </row>
    <row r="45" spans="1:24" ht="99.95" customHeight="1" thickTop="1" thickBot="1" x14ac:dyDescent="0.25">
      <c r="A45" s="17">
        <f>+A39+1</f>
        <v>2</v>
      </c>
      <c r="B45" s="67"/>
      <c r="C45" s="61"/>
      <c r="D45" s="61"/>
      <c r="E45" s="62"/>
      <c r="F45" s="58">
        <v>1470</v>
      </c>
      <c r="G45" s="60"/>
      <c r="H45" s="68" t="s">
        <v>41</v>
      </c>
      <c r="I45" s="69"/>
      <c r="J45" s="69"/>
      <c r="K45" s="69"/>
      <c r="L45" s="70"/>
      <c r="M45" s="64">
        <v>21</v>
      </c>
      <c r="N45" s="65"/>
      <c r="O45" s="71">
        <f>+F45*M45</f>
        <v>30870</v>
      </c>
      <c r="P45" s="72"/>
      <c r="Q45" s="73"/>
      <c r="R45" s="4"/>
    </row>
    <row r="46" spans="1:24" ht="99.95" customHeight="1" thickTop="1" thickBot="1" x14ac:dyDescent="0.25">
      <c r="A46" s="22">
        <f>+A45+1</f>
        <v>3</v>
      </c>
      <c r="B46" s="74"/>
      <c r="C46" s="74"/>
      <c r="D46" s="74"/>
      <c r="E46" s="74"/>
      <c r="F46" s="75">
        <v>1230</v>
      </c>
      <c r="G46" s="76"/>
      <c r="H46" s="77" t="s">
        <v>42</v>
      </c>
      <c r="I46" s="78"/>
      <c r="J46" s="78"/>
      <c r="K46" s="78"/>
      <c r="L46" s="79"/>
      <c r="M46" s="80">
        <v>34</v>
      </c>
      <c r="N46" s="81"/>
      <c r="O46" s="82">
        <f>+F46*M46</f>
        <v>41820</v>
      </c>
      <c r="P46" s="83"/>
      <c r="Q46" s="83"/>
      <c r="R46" s="23"/>
    </row>
    <row r="47" spans="1:24" ht="99.95" customHeight="1" thickTop="1" thickBot="1" x14ac:dyDescent="0.25">
      <c r="A47" s="24">
        <f>+A46+1</f>
        <v>4</v>
      </c>
      <c r="B47" s="58"/>
      <c r="C47" s="59"/>
      <c r="D47" s="59"/>
      <c r="E47" s="60"/>
      <c r="F47" s="61">
        <v>450</v>
      </c>
      <c r="G47" s="62"/>
      <c r="H47" s="63" t="s">
        <v>43</v>
      </c>
      <c r="I47" s="59"/>
      <c r="J47" s="59"/>
      <c r="K47" s="59"/>
      <c r="L47" s="60"/>
      <c r="M47" s="64">
        <v>20</v>
      </c>
      <c r="N47" s="65"/>
      <c r="O47" s="64">
        <f>+F47*M47</f>
        <v>9000</v>
      </c>
      <c r="P47" s="66"/>
      <c r="Q47" s="65"/>
      <c r="R47" s="23"/>
    </row>
    <row r="48" spans="1:24" ht="14.25" thickTop="1" thickBot="1" x14ac:dyDescent="0.25">
      <c r="A48" s="5"/>
      <c r="B48" s="5"/>
      <c r="C48" s="5"/>
      <c r="D48" s="5"/>
      <c r="E48" s="5"/>
      <c r="F48" s="18"/>
      <c r="G48" s="18"/>
      <c r="H48" s="5"/>
      <c r="I48" s="5"/>
      <c r="J48" s="5"/>
      <c r="K48" s="5"/>
      <c r="L48" s="5"/>
      <c r="M48" s="5"/>
      <c r="N48" s="5"/>
      <c r="O48" s="25"/>
      <c r="P48" s="25"/>
      <c r="Q48" s="25"/>
    </row>
    <row r="49" spans="1:18" ht="15" customHeight="1" thickTop="1" thickBo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3"/>
      <c r="M49" s="1" t="s">
        <v>29</v>
      </c>
      <c r="N49" s="8"/>
      <c r="O49" s="56">
        <f>SUM(O45:Q48)+O39</f>
        <v>106890</v>
      </c>
      <c r="P49" s="57"/>
      <c r="Q49" s="57"/>
      <c r="R49" s="23"/>
    </row>
    <row r="50" spans="1:18" ht="15" customHeight="1" thickTop="1" thickBot="1" x14ac:dyDescent="0.2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7">
        <v>0.16</v>
      </c>
      <c r="M50" s="1" t="s">
        <v>30</v>
      </c>
      <c r="N50" s="26"/>
      <c r="O50" s="27">
        <f>+O49*L50</f>
        <v>17102.400000000001</v>
      </c>
      <c r="P50" s="27"/>
      <c r="Q50" s="28"/>
      <c r="R50" s="4"/>
    </row>
    <row r="51" spans="1:18" ht="15" customHeight="1" thickTop="1" thickBot="1" x14ac:dyDescent="0.25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7"/>
      <c r="M51" s="1" t="s">
        <v>31</v>
      </c>
      <c r="N51" s="8"/>
      <c r="O51" s="29">
        <f>+O49+O50</f>
        <v>123992.4</v>
      </c>
      <c r="P51" s="30"/>
      <c r="Q51" s="31"/>
      <c r="R51" s="4"/>
    </row>
    <row r="52" spans="1:18" ht="13.5" thickTop="1" x14ac:dyDescent="0.2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7"/>
      <c r="O52" s="18"/>
      <c r="P52" s="18"/>
      <c r="Q52" s="18"/>
    </row>
    <row r="53" spans="1:18" x14ac:dyDescent="0.2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7"/>
    </row>
    <row r="54" spans="1:18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40"/>
    </row>
    <row r="55" spans="1:18" ht="12.75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" t="s">
        <v>35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51">
        <f>+O51</f>
        <v>123992.4</v>
      </c>
      <c r="P56" s="52"/>
      <c r="Q56" s="53"/>
      <c r="R56" s="10"/>
    </row>
    <row r="57" spans="1:18" x14ac:dyDescent="0.2">
      <c r="A57" s="3" t="s">
        <v>36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54">
        <f>+B10+30</f>
        <v>44251</v>
      </c>
      <c r="O57" s="55"/>
      <c r="P57" s="55"/>
      <c r="Q57" s="11"/>
      <c r="R57" s="10"/>
    </row>
    <row r="58" spans="1:18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2.95" customHeight="1" x14ac:dyDescent="0.2">
      <c r="A59" s="45" t="s">
        <v>32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7"/>
      <c r="R59" s="5"/>
    </row>
    <row r="60" spans="1:18" x14ac:dyDescent="0.2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50"/>
    </row>
    <row r="66" spans="10:18" x14ac:dyDescent="0.2">
      <c r="K66" s="9"/>
      <c r="L66" s="9"/>
      <c r="M66" s="9"/>
      <c r="N66" s="9"/>
      <c r="O66" s="9"/>
      <c r="P66" s="9"/>
      <c r="Q66" s="9"/>
    </row>
    <row r="67" spans="10:18" x14ac:dyDescent="0.2">
      <c r="J67" s="8"/>
      <c r="K67" s="44" t="s">
        <v>34</v>
      </c>
      <c r="L67" s="44"/>
      <c r="M67" s="44"/>
      <c r="N67" s="44"/>
      <c r="O67" s="44"/>
      <c r="P67" s="44"/>
      <c r="Q67" s="44"/>
      <c r="R67" s="4"/>
    </row>
    <row r="68" spans="10:18" x14ac:dyDescent="0.2">
      <c r="K68" s="5"/>
      <c r="L68" s="5"/>
      <c r="M68" s="5"/>
      <c r="N68" s="5"/>
      <c r="O68" s="5"/>
      <c r="P68" s="5"/>
      <c r="Q68" s="5"/>
    </row>
  </sheetData>
  <mergeCells count="64">
    <mergeCell ref="A7:Q7"/>
    <mergeCell ref="G1:K4"/>
    <mergeCell ref="M1:Q1"/>
    <mergeCell ref="M3:Q3"/>
    <mergeCell ref="B9:D9"/>
    <mergeCell ref="A24:Q25"/>
    <mergeCell ref="G22:K22"/>
    <mergeCell ref="B10:D10"/>
    <mergeCell ref="M9:O9"/>
    <mergeCell ref="M10:O10"/>
    <mergeCell ref="A12:Q12"/>
    <mergeCell ref="A14:C14"/>
    <mergeCell ref="D14:P14"/>
    <mergeCell ref="A16:C16"/>
    <mergeCell ref="D16:F16"/>
    <mergeCell ref="J16:P16"/>
    <mergeCell ref="D18:P20"/>
    <mergeCell ref="L22:P22"/>
    <mergeCell ref="A27:Q27"/>
    <mergeCell ref="E29:P31"/>
    <mergeCell ref="E33:H33"/>
    <mergeCell ref="J33:K33"/>
    <mergeCell ref="L33:O33"/>
    <mergeCell ref="E35:P35"/>
    <mergeCell ref="A37:Q37"/>
    <mergeCell ref="H38:L38"/>
    <mergeCell ref="M38:N38"/>
    <mergeCell ref="O38:Q38"/>
    <mergeCell ref="H39:L39"/>
    <mergeCell ref="M39:N39"/>
    <mergeCell ref="O39:Q39"/>
    <mergeCell ref="B38:E38"/>
    <mergeCell ref="F39:G39"/>
    <mergeCell ref="B39:E39"/>
    <mergeCell ref="A41:Q42"/>
    <mergeCell ref="A43:Q43"/>
    <mergeCell ref="B44:E44"/>
    <mergeCell ref="H44:L44"/>
    <mergeCell ref="M44:N44"/>
    <mergeCell ref="O44:Q44"/>
    <mergeCell ref="B46:E46"/>
    <mergeCell ref="F46:G46"/>
    <mergeCell ref="H46:L46"/>
    <mergeCell ref="M46:N46"/>
    <mergeCell ref="O46:Q46"/>
    <mergeCell ref="B45:E45"/>
    <mergeCell ref="F45:G45"/>
    <mergeCell ref="H45:L45"/>
    <mergeCell ref="M45:N45"/>
    <mergeCell ref="O45:Q45"/>
    <mergeCell ref="B47:E47"/>
    <mergeCell ref="F47:G47"/>
    <mergeCell ref="H47:L47"/>
    <mergeCell ref="M47:N47"/>
    <mergeCell ref="O47:Q47"/>
    <mergeCell ref="O50:Q50"/>
    <mergeCell ref="O51:Q51"/>
    <mergeCell ref="A50:K54"/>
    <mergeCell ref="A49:K49"/>
    <mergeCell ref="K67:Q67"/>
    <mergeCell ref="A59:Q60"/>
    <mergeCell ref="O56:Q56"/>
    <mergeCell ref="N57:P57"/>
    <mergeCell ref="O49:Q49"/>
  </mergeCells>
  <printOptions horizontalCentered="1"/>
  <pageMargins left="0.23622047244094491" right="0.23622047244094491" top="1.2630314960629923" bottom="0.74803149606299213" header="0.31496062992125984" footer="0.31496062992125984"/>
  <pageSetup paperSize="9" scale="80" fitToHeight="2" orientation="portrait" r:id="rId1"/>
  <headerFooter>
    <oddFooter>&amp;R&amp;P de &amp;N</oddFooter>
  </headerFooter>
  <rowBreaks count="1" manualBreakCount="1">
    <brk id="4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2021-04-29T21:01:56Z</cp:lastPrinted>
  <dcterms:created xsi:type="dcterms:W3CDTF">2021-02-12T03:53:27Z</dcterms:created>
  <dcterms:modified xsi:type="dcterms:W3CDTF">2021-05-27T22:01:24Z</dcterms:modified>
</cp:coreProperties>
</file>